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PUBLICACION 4°TRIM23\Datos abiertos\"/>
    </mc:Choice>
  </mc:AlternateContent>
  <bookViews>
    <workbookView xWindow="0" yWindow="0" windowWidth="14550" windowHeight="10095"/>
  </bookViews>
  <sheets>
    <sheet name="1 1 A ERI" sheetId="1" r:id="rId1"/>
  </sheets>
  <definedNames>
    <definedName name="_xlnm.Print_Area" localSheetId="0">'1 1 A ERI'!$B$1:$I$39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1" i="1" l="1"/>
  <c r="E31" i="1"/>
  <c r="D31" i="1"/>
  <c r="H29" i="1"/>
  <c r="F29" i="1"/>
  <c r="H27" i="1"/>
  <c r="I27" i="1" s="1"/>
  <c r="H25" i="1"/>
  <c r="I25" i="1" s="1"/>
  <c r="F25" i="1"/>
  <c r="I23" i="1"/>
  <c r="H23" i="1"/>
  <c r="F23" i="1"/>
  <c r="H21" i="1"/>
  <c r="I21" i="1" s="1"/>
  <c r="F21" i="1"/>
  <c r="H19" i="1"/>
  <c r="I19" i="1" s="1"/>
  <c r="F19" i="1"/>
  <c r="H17" i="1"/>
  <c r="I17" i="1" s="1"/>
  <c r="F17" i="1"/>
  <c r="H15" i="1"/>
  <c r="I15" i="1" s="1"/>
  <c r="F15" i="1"/>
  <c r="H13" i="1"/>
  <c r="I13" i="1" s="1"/>
  <c r="H11" i="1"/>
  <c r="I11" i="1" s="1"/>
  <c r="F11" i="1"/>
  <c r="F31" i="1" s="1"/>
  <c r="H31" i="1" l="1"/>
  <c r="I29" i="1"/>
  <c r="I31" i="1"/>
  <c r="K32" i="1" s="1"/>
</calcChain>
</file>

<file path=xl/sharedStrings.xml><?xml version="1.0" encoding="utf-8"?>
<sst xmlns="http://schemas.openxmlformats.org/spreadsheetml/2006/main" count="33" uniqueCount="33">
  <si>
    <t>GOBIERNO DEL ESTADO DE MICHOACAN DE OCAMPO</t>
  </si>
  <si>
    <t>ESTADO  ANALITICO DE INGRESOS</t>
  </si>
  <si>
    <t>DEL  1o.  ENERO  AL  31  DE  DICIEMBRE  DEL  AÑO  2023</t>
  </si>
  <si>
    <t xml:space="preserve"> ( pesos )</t>
  </si>
  <si>
    <t>RUBRO DE INGRESOS</t>
  </si>
  <si>
    <t>INGRESOS</t>
  </si>
  <si>
    <t xml:space="preserve"> ESTIMADO</t>
  </si>
  <si>
    <t>AMPLIACIONES Y REDUCCIONES</t>
  </si>
  <si>
    <t>MODIFICADO</t>
  </si>
  <si>
    <t xml:space="preserve"> DEVENGADO</t>
  </si>
  <si>
    <t xml:space="preserve"> RECAUDADO</t>
  </si>
  <si>
    <t>DIFERENCIA</t>
  </si>
  <si>
    <t>(1)</t>
  </si>
  <si>
    <t>(2)</t>
  </si>
  <si>
    <t>(3=1 + 2)</t>
  </si>
  <si>
    <t>(4)</t>
  </si>
  <si>
    <t>(5)</t>
  </si>
  <si>
    <t>(6=5 - 1)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</si>
  <si>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</si>
  <si>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</si>
  <si>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</si>
  <si>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</si>
  <si>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</si>
  <si>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</si>
  <si>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PRESTACION DE SERVICIOS Y OTROS INGRESOS</t>
  </si>
  <si>
    <t>PARTICIPACIONES, APORTACIONES, CONVENIOS, INCENTIVOS DERIVADOS DE LA COLABORACION FICAL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</si>
  <si>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</si>
  <si>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</si>
  <si>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</si>
  <si>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</si>
  <si>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DR. GUSTAVO OBLEA ROSALES</t>
  </si>
  <si>
    <t>DIRECTOR DE CONTABILIDAD GUBERNAMENTAL</t>
  </si>
  <si>
    <t>MORELIA, MICHOACÁN, 9 DE FEBRERO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</si>
</sst>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_-* #,##0\ _€_-;\-* #,##0\ _€_-;_-* &quot;-&quot;??\ _€_-;_-@_-"/>
    <numFmt numFmtId="165" formatCode="#,##0_ ;\-#,##0\ "/>
    <numFmt numFmtId="166" formatCode="_-* #,##0_-;\-* #,##0_-;_-* &quot;-&quot;??_-;_-@_-"/>
    <numFmt numFmtId="167" formatCode="_(* #,##0_);_(* \(#,##0\);_(* &quot;-&quot;??_);_(@_)"/>
    <numFmt numFmtId="168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7"/>
      <color indexed="8"/>
      <name val="Arial"/>
      <family val="2"/>
    </font>
    <font>
      <b/>
      <sz val="7"/>
      <color rgb="FF000000"/>
      <name val="Arial"/>
      <family val="2"/>
    </font>
    <font>
      <b/>
      <sz val="7"/>
      <color rgb="FFFFFFFF"/>
      <name val="Arial"/>
      <family val="2"/>
    </font>
    <font>
      <b/>
      <sz val="7"/>
      <color indexed="8"/>
      <name val="ARIAL"/>
      <family val="2"/>
    </font>
    <font>
      <b/>
      <sz val="7"/>
      <color theme="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/>
    <xf numFmtId="0" fontId="7" fillId="2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 vertical="center" wrapText="1" readingOrder="1"/>
    </xf>
    <xf numFmtId="49" fontId="9" fillId="3" borderId="10" xfId="0" applyNumberFormat="1" applyFont="1" applyFill="1" applyBorder="1" applyAlignment="1">
      <alignment horizontal="center" vertical="top" wrapText="1" readingOrder="1"/>
    </xf>
    <xf numFmtId="49" fontId="9" fillId="3" borderId="11" xfId="0" applyNumberFormat="1" applyFont="1" applyFill="1" applyBorder="1" applyAlignment="1">
      <alignment horizontal="center" vertical="top" wrapText="1" readingOrder="1"/>
    </xf>
    <xf numFmtId="0" fontId="9" fillId="3" borderId="11" xfId="0" applyFont="1" applyFill="1" applyBorder="1" applyAlignment="1">
      <alignment horizontal="center" vertical="top" wrapText="1" readingOrder="1"/>
    </xf>
    <xf numFmtId="0" fontId="10" fillId="2" borderId="7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left" vertical="center"/>
    </xf>
    <xf numFmtId="164" fontId="11" fillId="2" borderId="0" xfId="1" applyNumberFormat="1" applyFont="1" applyFill="1" applyBorder="1" applyAlignment="1" applyProtection="1">
      <alignment vertical="center"/>
    </xf>
    <xf numFmtId="165" fontId="10" fillId="2" borderId="0" xfId="0" applyNumberFormat="1" applyFont="1" applyFill="1" applyBorder="1" applyAlignment="1">
      <alignment vertical="center"/>
    </xf>
    <xf numFmtId="166" fontId="10" fillId="2" borderId="0" xfId="0" applyNumberFormat="1" applyFont="1" applyFill="1" applyBorder="1" applyAlignment="1">
      <alignment vertical="center"/>
    </xf>
    <xf numFmtId="167" fontId="10" fillId="2" borderId="10" xfId="0" applyNumberFormat="1" applyFont="1" applyFill="1" applyBorder="1" applyAlignment="1">
      <alignment vertical="center"/>
    </xf>
    <xf numFmtId="43" fontId="2" fillId="2" borderId="0" xfId="0" applyNumberFormat="1" applyFont="1" applyFill="1" applyAlignment="1">
      <alignment vertical="top"/>
    </xf>
    <xf numFmtId="0" fontId="2" fillId="2" borderId="7" xfId="0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vertical="center"/>
    </xf>
    <xf numFmtId="166" fontId="2" fillId="2" borderId="0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12" fillId="4" borderId="7" xfId="0" applyFont="1" applyFill="1" applyBorder="1" applyAlignment="1">
      <alignment horizontal="center" vertical="top"/>
    </xf>
    <xf numFmtId="0" fontId="12" fillId="4" borderId="0" xfId="0" applyFont="1" applyFill="1" applyAlignment="1">
      <alignment horizontal="left" vertical="center"/>
    </xf>
    <xf numFmtId="166" fontId="12" fillId="4" borderId="0" xfId="0" applyNumberFormat="1" applyFont="1" applyFill="1" applyBorder="1" applyAlignment="1">
      <alignment vertical="center"/>
    </xf>
    <xf numFmtId="168" fontId="12" fillId="4" borderId="12" xfId="1" applyNumberFormat="1" applyFont="1" applyFill="1" applyBorder="1" applyAlignment="1" applyProtection="1">
      <alignment vertical="center"/>
    </xf>
    <xf numFmtId="41" fontId="13" fillId="2" borderId="0" xfId="0" applyNumberFormat="1" applyFont="1" applyFill="1" applyBorder="1" applyAlignment="1">
      <alignment vertical="center"/>
    </xf>
    <xf numFmtId="166" fontId="10" fillId="2" borderId="12" xfId="0" applyNumberFormat="1" applyFont="1" applyFill="1" applyBorder="1" applyAlignment="1">
      <alignment vertical="center"/>
    </xf>
    <xf numFmtId="0" fontId="12" fillId="4" borderId="0" xfId="0" applyFont="1" applyFill="1" applyBorder="1" applyAlignment="1">
      <alignment horizontal="left" vertical="center"/>
    </xf>
    <xf numFmtId="164" fontId="14" fillId="4" borderId="0" xfId="1" applyNumberFormat="1" applyFont="1" applyFill="1" applyBorder="1" applyAlignment="1" applyProtection="1">
      <alignment vertical="center"/>
    </xf>
    <xf numFmtId="3" fontId="12" fillId="4" borderId="0" xfId="0" applyNumberFormat="1" applyFont="1" applyFill="1" applyBorder="1" applyAlignment="1">
      <alignment vertical="center"/>
    </xf>
    <xf numFmtId="166" fontId="12" fillId="4" borderId="12" xfId="1" applyNumberFormat="1" applyFont="1" applyFill="1" applyBorder="1" applyAlignment="1" applyProtection="1">
      <alignment vertical="center"/>
    </xf>
    <xf numFmtId="166" fontId="10" fillId="2" borderId="0" xfId="1" applyNumberFormat="1" applyFont="1" applyFill="1" applyBorder="1" applyAlignment="1" applyProtection="1">
      <alignment vertical="center"/>
    </xf>
    <xf numFmtId="167" fontId="12" fillId="4" borderId="12" xfId="1" applyNumberFormat="1" applyFont="1" applyFill="1" applyBorder="1" applyAlignment="1" applyProtection="1">
      <alignment vertical="center"/>
    </xf>
    <xf numFmtId="0" fontId="10" fillId="2" borderId="0" xfId="0" applyFont="1" applyFill="1" applyBorder="1" applyAlignment="1">
      <alignment horizontal="left" vertical="center" wrapText="1"/>
    </xf>
    <xf numFmtId="167" fontId="10" fillId="2" borderId="13" xfId="0" applyNumberFormat="1" applyFont="1" applyFill="1" applyBorder="1" applyAlignment="1">
      <alignment vertical="center"/>
    </xf>
    <xf numFmtId="168" fontId="10" fillId="2" borderId="13" xfId="0" applyNumberFormat="1" applyFont="1" applyFill="1" applyBorder="1" applyAlignment="1">
      <alignment vertical="center"/>
    </xf>
    <xf numFmtId="167" fontId="12" fillId="4" borderId="0" xfId="1" applyNumberFormat="1" applyFont="1" applyFill="1" applyBorder="1" applyAlignment="1" applyProtection="1">
      <alignment vertical="center"/>
    </xf>
    <xf numFmtId="0" fontId="9" fillId="4" borderId="4" xfId="0" applyFont="1" applyFill="1" applyBorder="1" applyAlignment="1">
      <alignment vertical="top"/>
    </xf>
    <xf numFmtId="43" fontId="9" fillId="4" borderId="5" xfId="0" applyNumberFormat="1" applyFont="1" applyFill="1" applyBorder="1" applyAlignment="1">
      <alignment vertical="center"/>
    </xf>
    <xf numFmtId="166" fontId="9" fillId="4" borderId="5" xfId="0" applyNumberFormat="1" applyFont="1" applyFill="1" applyBorder="1" applyAlignment="1">
      <alignment vertical="center"/>
    </xf>
    <xf numFmtId="168" fontId="2" fillId="2" borderId="0" xfId="0" applyNumberFormat="1" applyFont="1" applyFill="1" applyAlignment="1">
      <alignment vertical="top"/>
    </xf>
    <xf numFmtId="43" fontId="0" fillId="2" borderId="0" xfId="0" applyNumberFormat="1" applyFill="1" applyAlignment="1">
      <alignment vertical="center"/>
    </xf>
    <xf numFmtId="0" fontId="15" fillId="2" borderId="0" xfId="0" applyFont="1" applyFill="1" applyAlignment="1">
      <alignment vertical="top" wrapText="1" readingOrder="1"/>
    </xf>
    <xf numFmtId="0" fontId="2" fillId="2" borderId="0" xfId="0" applyFont="1" applyFill="1" applyAlignment="1">
      <alignment vertical="top"/>
    </xf>
    <xf numFmtId="43" fontId="15" fillId="2" borderId="0" xfId="0" applyNumberFormat="1" applyFont="1" applyFill="1" applyAlignment="1">
      <alignment horizontal="center" vertical="top" wrapText="1" readingOrder="1"/>
    </xf>
    <xf numFmtId="0" fontId="15" fillId="2" borderId="0" xfId="0" applyFont="1" applyFill="1" applyAlignment="1">
      <alignment horizontal="center" vertical="top" wrapText="1" readingOrder="1"/>
    </xf>
    <xf numFmtId="0" fontId="16" fillId="2" borderId="0" xfId="0" applyFont="1" applyFill="1" applyBorder="1" applyAlignment="1">
      <alignment vertical="top"/>
    </xf>
    <xf numFmtId="43" fontId="0" fillId="2" borderId="0" xfId="1" applyFont="1" applyFill="1" applyAlignment="1">
      <alignment vertical="center"/>
    </xf>
    <xf numFmtId="0" fontId="16" fillId="2" borderId="0" xfId="0" applyFont="1" applyFill="1" applyAlignment="1">
      <alignment vertical="top" wrapText="1" readingOrder="1"/>
    </xf>
    <xf numFmtId="43" fontId="2" fillId="2" borderId="0" xfId="0" applyNumberFormat="1" applyFont="1" applyFill="1" applyBorder="1" applyAlignment="1">
      <alignment vertical="top"/>
    </xf>
    <xf numFmtId="0" fontId="15" fillId="2" borderId="0" xfId="0" applyFont="1" applyFill="1" applyBorder="1" applyAlignment="1">
      <alignment horizontal="center" vertical="top" wrapText="1"/>
    </xf>
    <xf numFmtId="0" fontId="15" fillId="2" borderId="0" xfId="0" applyFont="1" applyFill="1" applyAlignment="1">
      <alignment horizontal="center" vertical="top" readingOrder="1"/>
    </xf>
    <xf numFmtId="0" fontId="15" fillId="2" borderId="0" xfId="0" applyFont="1" applyFill="1" applyAlignment="1">
      <alignment horizontal="center" vertical="top" wrapText="1" readingOrder="1"/>
    </xf>
    <xf numFmtId="167" fontId="9" fillId="4" borderId="14" xfId="0" applyNumberFormat="1" applyFont="1" applyFill="1" applyBorder="1" applyAlignment="1">
      <alignment horizontal="center" vertical="center"/>
    </xf>
    <xf numFmtId="167" fontId="9" fillId="4" borderId="15" xfId="0" applyNumberFormat="1" applyFont="1" applyFill="1" applyBorder="1" applyAlignment="1">
      <alignment horizontal="center" vertical="center"/>
    </xf>
    <xf numFmtId="43" fontId="9" fillId="4" borderId="4" xfId="0" applyNumberFormat="1" applyFont="1" applyFill="1" applyBorder="1" applyAlignment="1">
      <alignment horizontal="center" vertical="center"/>
    </xf>
    <xf numFmtId="43" fontId="9" fillId="4" borderId="6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top"/>
    </xf>
    <xf numFmtId="0" fontId="18" fillId="2" borderId="0" xfId="0" applyFont="1" applyFill="1" applyAlignment="1">
      <alignment horizontal="center" vertical="top"/>
    </xf>
    <xf numFmtId="0" fontId="8" fillId="3" borderId="2" xfId="0" applyFont="1" applyFill="1" applyBorder="1" applyAlignment="1">
      <alignment horizontal="center" vertical="center" wrapText="1" readingOrder="1"/>
    </xf>
    <xf numFmtId="0" fontId="8" fillId="3" borderId="3" xfId="0" applyFont="1" applyFill="1" applyBorder="1" applyAlignment="1">
      <alignment horizontal="center" vertical="center" wrapText="1" readingOrder="1"/>
    </xf>
    <xf numFmtId="0" fontId="8" fillId="3" borderId="7" xfId="0" applyFont="1" applyFill="1" applyBorder="1" applyAlignment="1">
      <alignment horizontal="center" vertical="center" wrapText="1" readingOrder="1"/>
    </xf>
    <xf numFmtId="0" fontId="8" fillId="3" borderId="0" xfId="0" applyFont="1" applyFill="1" applyBorder="1" applyAlignment="1">
      <alignment horizontal="center" vertical="center" wrapText="1" readingOrder="1"/>
    </xf>
    <xf numFmtId="0" fontId="8" fillId="3" borderId="9" xfId="0" applyFont="1" applyFill="1" applyBorder="1" applyAlignment="1">
      <alignment horizontal="center" vertical="center" wrapText="1" readingOrder="1"/>
    </xf>
    <xf numFmtId="0" fontId="8" fillId="3" borderId="1" xfId="0" applyFont="1" applyFill="1" applyBorder="1" applyAlignment="1">
      <alignment horizontal="center" vertical="center" wrapText="1" readingOrder="1"/>
    </xf>
    <xf numFmtId="0" fontId="8" fillId="3" borderId="4" xfId="0" applyFont="1" applyFill="1" applyBorder="1" applyAlignment="1">
      <alignment horizontal="center" vertical="center" wrapText="1" readingOrder="1"/>
    </xf>
    <xf numFmtId="0" fontId="8" fillId="3" borderId="5" xfId="0" applyFont="1" applyFill="1" applyBorder="1" applyAlignment="1">
      <alignment horizontal="center" vertical="center" wrapText="1" readingOrder="1"/>
    </xf>
    <xf numFmtId="0" fontId="8" fillId="3" borderId="6" xfId="0" applyFont="1" applyFill="1" applyBorder="1" applyAlignment="1">
      <alignment horizontal="center" vertical="center" wrapText="1" readingOrder="1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332204</xdr:colOff>
      <xdr:row>1</xdr:row>
      <xdr:rowOff>63028</xdr:rowOff>
    </xdr:from>
    <xdr:to>
      <xdr:col>2</xdr:col>
      <xdr:colOff>601847</xdr:colOff>
      <xdr:row>4</xdr:row>
      <xdr:rowOff>63289</xdr:rowOff>
    </xdr:to>
    <xdr:pic>
      <xdr:nvPicPr>
        <xdr:cNvPr id="2" name="Picture 1025" descr=" 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38884" y="245908"/>
          <a:ext cx="604923" cy="617481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</xdr:col>
      <xdr:colOff>2879</xdr:colOff>
      <xdr:row>37</xdr:row>
      <xdr:rowOff>37653</xdr:rowOff>
    </xdr:from>
    <xdr:to>
      <xdr:col>3</xdr:col>
      <xdr:colOff>928071</xdr:colOff>
      <xdr:row>39</xdr:row>
      <xdr:rowOff>50750</xdr:rowOff>
    </xdr:to>
    <xdr:sp macro="" textlink="">
      <xdr:nvSpPr>
        <xdr:cNvPr id="3" name="rect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444839" y="6087933"/>
          <a:ext cx="3599812" cy="424577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round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18288" tIns="0" rIns="0" bIns="0" anchor="t" upright="1"/>
        <a:lstStyle/>
        <a:p>
          <a:pPr algn="ctr"/>
          <a:r>
            <a:rPr lang="en-US" altLang="zh-CN" sz="1100" b="1">
              <a:solidFill>
                <a:srgbClr val="000000"/>
              </a:solidFill>
              <a:latin typeface="ARIAL" panose="00000000000000000000" charset="0"/>
              <a:ea typeface="ARIAL" panose="00000000000000000000" charset="0"/>
            </a:rPr>
            <a:t>L.A.E. LUIS NAVARRO GARCÍA</a:t>
          </a:r>
        </a:p>
        <a:p>
          <a:pPr algn="ctr"/>
          <a:r>
            <a:rPr lang="en-US" altLang="zh-CN" sz="1100">
              <a:solidFill>
                <a:srgbClr val="000000"/>
              </a:solidFill>
              <a:latin typeface="ARIAL" panose="00000000000000000000" charset="0"/>
              <a:ea typeface="ARIAL" panose="00000000000000000000" charset="0"/>
            </a:rPr>
            <a:t>SECRETARÍO DE FINANZAS Y ADMINISTRACIÓN</a:t>
          </a:r>
        </a:p>
      </xdr:txBody>
    </xdr:sp>
    <xdr:clientData/>
  </xdr:twoCellAnchor>
  <xdr:twoCellAnchor>
    <xdr:from>
      <xdr:col>2</xdr:col>
      <xdr:colOff>0</xdr:colOff>
      <xdr:row>36</xdr:row>
      <xdr:rowOff>139154</xdr:rowOff>
    </xdr:from>
    <xdr:to>
      <xdr:col>4</xdr:col>
      <xdr:colOff>68218</xdr:colOff>
      <xdr:row>36</xdr:row>
      <xdr:rowOff>139154</xdr:rowOff>
    </xdr:to>
    <xdr:sp macro="" textlink="">
      <xdr:nvSpPr>
        <xdr:cNvPr id="4" name="lin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 flipV="1">
          <a:off x="441960" y="5983694"/>
          <a:ext cx="3946798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6</xdr:col>
      <xdr:colOff>125730</xdr:colOff>
      <xdr:row>36</xdr:row>
      <xdr:rowOff>113779</xdr:rowOff>
    </xdr:from>
    <xdr:to>
      <xdr:col>8</xdr:col>
      <xdr:colOff>813920</xdr:colOff>
      <xdr:row>36</xdr:row>
      <xdr:rowOff>139154</xdr:rowOff>
    </xdr:to>
    <xdr:sp macro="" textlink="">
      <xdr:nvSpPr>
        <xdr:cNvPr id="5" name="line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 flipV="1">
          <a:off x="6892290" y="5958319"/>
          <a:ext cx="3058010" cy="25375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view="pageBreakPreview" zoomScale="60" zoomScaleNormal="100" workbookViewId="0">
      <selection activeCell="E34" sqref="E34"/>
    </sheetView>
  </sheetViews>
  <sheetFormatPr baseColWidth="10" defaultColWidth="9" defaultRowHeight="16.5" customHeight="1" x14ac:dyDescent="0.25"/>
  <cols>
    <col min="1" max="1" width="2" style="2" customWidth="1"/>
    <col min="2" max="2" width="4.42578125" style="2" customWidth="1"/>
    <col min="3" max="3" width="39" style="2" customWidth="1"/>
    <col min="4" max="4" width="18.42578125" style="2" bestFit="1" customWidth="1"/>
    <col min="5" max="5" width="17.140625" style="2" customWidth="1"/>
    <col min="6" max="6" width="18.5703125" style="2" customWidth="1"/>
    <col min="7" max="7" width="22" style="2" customWidth="1"/>
    <col min="8" max="8" width="18.85546875" style="2" customWidth="1"/>
    <col min="9" max="9" width="17.28515625" style="2" customWidth="1"/>
    <col min="10" max="10" width="2" style="2" customWidth="1"/>
    <col min="11" max="12" width="18.140625" style="2" customWidth="1"/>
    <col min="13" max="13" width="15.28515625" style="2" customWidth="1"/>
    <col min="14" max="256" width="10" style="2" customWidth="1"/>
    <col min="257" max="16384" width="9" style="2"/>
  </cols>
  <sheetData>
    <row r="1" spans="1:11" ht="15" x14ac:dyDescent="0.25">
      <c r="A1" s="1"/>
    </row>
    <row r="2" spans="1:11" s="3" customFormat="1" ht="16.5" customHeight="1" x14ac:dyDescent="0.25">
      <c r="B2" s="69" t="s">
        <v>0</v>
      </c>
      <c r="C2" s="69"/>
      <c r="D2" s="69"/>
      <c r="E2" s="69"/>
      <c r="F2" s="69"/>
      <c r="G2" s="69"/>
      <c r="H2" s="69"/>
      <c r="I2" s="69"/>
    </row>
    <row r="3" spans="1:11" s="3" customFormat="1" ht="16.5" customHeight="1" x14ac:dyDescent="0.25">
      <c r="B3" s="70" t="s">
        <v>1</v>
      </c>
      <c r="C3" s="70"/>
      <c r="D3" s="70"/>
      <c r="E3" s="70"/>
      <c r="F3" s="70"/>
      <c r="G3" s="70"/>
      <c r="H3" s="70"/>
      <c r="I3" s="70"/>
    </row>
    <row r="4" spans="1:11" s="3" customFormat="1" ht="16.5" customHeight="1" x14ac:dyDescent="0.2">
      <c r="B4" s="71" t="s">
        <v>2</v>
      </c>
      <c r="C4" s="71"/>
      <c r="D4" s="71"/>
      <c r="E4" s="71"/>
      <c r="F4" s="71"/>
      <c r="G4" s="71"/>
      <c r="H4" s="71"/>
      <c r="I4" s="71"/>
    </row>
    <row r="5" spans="1:11" s="3" customFormat="1" ht="6.75" customHeight="1" x14ac:dyDescent="0.2">
      <c r="B5" s="72"/>
      <c r="C5" s="72"/>
      <c r="D5" s="72"/>
      <c r="E5" s="72"/>
      <c r="F5" s="72"/>
      <c r="G5" s="72"/>
      <c r="H5" s="72"/>
      <c r="I5" s="72"/>
    </row>
    <row r="6" spans="1:11" s="3" customFormat="1" ht="16.5" customHeight="1" x14ac:dyDescent="0.2">
      <c r="B6" s="73" t="s">
        <v>3</v>
      </c>
      <c r="C6" s="73"/>
      <c r="D6" s="73"/>
      <c r="E6" s="73"/>
      <c r="F6" s="73"/>
      <c r="G6" s="73"/>
      <c r="H6" s="73"/>
      <c r="I6" s="73"/>
    </row>
    <row r="7" spans="1:11" s="3" customFormat="1" ht="5.25" customHeight="1" x14ac:dyDescent="0.2">
      <c r="B7" s="4"/>
      <c r="C7" s="4"/>
      <c r="D7" s="5"/>
      <c r="E7" s="5"/>
      <c r="F7" s="5"/>
      <c r="G7" s="5"/>
      <c r="H7" s="5"/>
      <c r="I7" s="5"/>
    </row>
    <row r="8" spans="1:11" ht="16.5" customHeight="1" x14ac:dyDescent="0.25">
      <c r="B8" s="60" t="s">
        <v>4</v>
      </c>
      <c r="C8" s="61"/>
      <c r="D8" s="66" t="s">
        <v>5</v>
      </c>
      <c r="E8" s="67"/>
      <c r="F8" s="67"/>
      <c r="G8" s="67"/>
      <c r="H8" s="67"/>
      <c r="I8" s="68"/>
    </row>
    <row r="9" spans="1:11" ht="32.25" customHeight="1" x14ac:dyDescent="0.25">
      <c r="B9" s="62"/>
      <c r="C9" s="63"/>
      <c r="D9" s="6" t="s">
        <v>6</v>
      </c>
      <c r="E9" s="6" t="s">
        <v>7</v>
      </c>
      <c r="F9" s="6" t="s">
        <v>8</v>
      </c>
      <c r="G9" s="6" t="s">
        <v>9</v>
      </c>
      <c r="H9" s="6" t="s">
        <v>10</v>
      </c>
      <c r="I9" s="6" t="s">
        <v>11</v>
      </c>
    </row>
    <row r="10" spans="1:11" ht="16.5" customHeight="1" x14ac:dyDescent="0.25">
      <c r="B10" s="64"/>
      <c r="C10" s="65"/>
      <c r="D10" s="7" t="s">
        <v>12</v>
      </c>
      <c r="E10" s="8" t="s">
        <v>13</v>
      </c>
      <c r="F10" s="9" t="s">
        <v>14</v>
      </c>
      <c r="G10" s="8" t="s">
        <v>15</v>
      </c>
      <c r="H10" s="8" t="s">
        <v>16</v>
      </c>
      <c r="I10" s="9" t="s">
        <v>17</v>
      </c>
    </row>
    <row r="11" spans="1:11" ht="16.5" customHeight="1" x14ac:dyDescent="0.25">
      <c r="B11" s="10"/>
      <c r="C11" s="11" t="s">
        <v>18</v>
      </c>
      <c r="D11" s="12">
        <v>2631537499</v>
      </c>
      <c r="E11" s="13">
        <v>459917995</v>
      </c>
      <c r="F11" s="14">
        <f>+D11+E11</f>
        <v>3091455494</v>
      </c>
      <c r="G11" s="14">
        <v>3091455494</v>
      </c>
      <c r="H11" s="14">
        <f>G11</f>
        <v>3091455494</v>
      </c>
      <c r="I11" s="15">
        <f>+H11-D11</f>
        <v>459917995</v>
      </c>
      <c r="K11" s="16"/>
    </row>
    <row r="12" spans="1:11" ht="5.25" customHeight="1" x14ac:dyDescent="0.25">
      <c r="B12" s="17"/>
      <c r="C12" s="18"/>
      <c r="D12" s="19"/>
      <c r="E12" s="19"/>
      <c r="F12" s="19"/>
      <c r="G12" s="20"/>
      <c r="H12" s="20"/>
      <c r="I12" s="21"/>
      <c r="K12" s="16"/>
    </row>
    <row r="13" spans="1:11" ht="16.5" customHeight="1" x14ac:dyDescent="0.25">
      <c r="B13" s="22"/>
      <c r="C13" s="23" t="s">
        <v>19</v>
      </c>
      <c r="D13" s="24">
        <v>0</v>
      </c>
      <c r="E13" s="24">
        <v>0</v>
      </c>
      <c r="F13" s="24">
        <v>0</v>
      </c>
      <c r="G13" s="24">
        <v>0</v>
      </c>
      <c r="H13" s="24">
        <f t="shared" ref="H13:H29" si="0">G13</f>
        <v>0</v>
      </c>
      <c r="I13" s="25">
        <f>+H13-D13</f>
        <v>0</v>
      </c>
      <c r="K13" s="16"/>
    </row>
    <row r="14" spans="1:11" ht="5.25" customHeight="1" x14ac:dyDescent="0.25">
      <c r="B14" s="17"/>
      <c r="C14" s="18"/>
      <c r="D14" s="19"/>
      <c r="E14" s="19"/>
      <c r="F14" s="19"/>
      <c r="G14" s="20"/>
      <c r="H14" s="20"/>
      <c r="I14" s="21"/>
      <c r="K14" s="16"/>
    </row>
    <row r="15" spans="1:11" ht="16.5" customHeight="1" x14ac:dyDescent="0.25">
      <c r="B15" s="10"/>
      <c r="C15" s="11" t="s">
        <v>20</v>
      </c>
      <c r="D15" s="26">
        <v>0</v>
      </c>
      <c r="E15" s="13">
        <v>104650455</v>
      </c>
      <c r="F15" s="14">
        <f>+D15+E15</f>
        <v>104650455</v>
      </c>
      <c r="G15" s="14">
        <v>104650455</v>
      </c>
      <c r="H15" s="14">
        <f t="shared" si="0"/>
        <v>104650455</v>
      </c>
      <c r="I15" s="27">
        <f>+H15-D15</f>
        <v>104650455</v>
      </c>
      <c r="K15" s="16"/>
    </row>
    <row r="16" spans="1:11" ht="5.25" customHeight="1" x14ac:dyDescent="0.25">
      <c r="B16" s="17"/>
      <c r="C16" s="18"/>
      <c r="D16" s="19"/>
      <c r="E16" s="19"/>
      <c r="F16" s="19"/>
      <c r="G16" s="20"/>
      <c r="H16" s="20"/>
      <c r="I16" s="21"/>
      <c r="K16" s="16"/>
    </row>
    <row r="17" spans="2:13" ht="16.5" customHeight="1" x14ac:dyDescent="0.25">
      <c r="B17" s="22"/>
      <c r="C17" s="28" t="s">
        <v>21</v>
      </c>
      <c r="D17" s="29">
        <v>2569485751</v>
      </c>
      <c r="E17" s="30">
        <v>665555120</v>
      </c>
      <c r="F17" s="30">
        <f>+D17+E17</f>
        <v>3235040871</v>
      </c>
      <c r="G17" s="24">
        <v>3235040871</v>
      </c>
      <c r="H17" s="24">
        <f t="shared" si="0"/>
        <v>3235040871</v>
      </c>
      <c r="I17" s="31">
        <f>+H17-D17</f>
        <v>665555120</v>
      </c>
      <c r="K17" s="16"/>
    </row>
    <row r="18" spans="2:13" ht="5.25" customHeight="1" x14ac:dyDescent="0.25">
      <c r="B18" s="17"/>
      <c r="C18" s="18"/>
      <c r="D18" s="19"/>
      <c r="E18" s="19"/>
      <c r="F18" s="19"/>
      <c r="G18" s="20"/>
      <c r="H18" s="20"/>
      <c r="I18" s="21"/>
      <c r="K18" s="16"/>
    </row>
    <row r="19" spans="2:13" ht="16.5" customHeight="1" x14ac:dyDescent="0.25">
      <c r="B19" s="10"/>
      <c r="C19" s="11" t="s">
        <v>22</v>
      </c>
      <c r="D19" s="12">
        <v>45526438</v>
      </c>
      <c r="E19" s="13">
        <v>871369793</v>
      </c>
      <c r="F19" s="14">
        <f>+D19+E19</f>
        <v>916896231</v>
      </c>
      <c r="G19" s="32">
        <v>916896231</v>
      </c>
      <c r="H19" s="14">
        <f t="shared" si="0"/>
        <v>916896231</v>
      </c>
      <c r="I19" s="27">
        <f>+H19-D19</f>
        <v>871369793</v>
      </c>
      <c r="K19" s="16"/>
    </row>
    <row r="20" spans="2:13" ht="5.25" customHeight="1" x14ac:dyDescent="0.25">
      <c r="B20" s="17"/>
      <c r="C20" s="18"/>
      <c r="D20" s="19"/>
      <c r="E20" s="19"/>
      <c r="F20" s="19"/>
      <c r="G20" s="20"/>
      <c r="H20" s="20"/>
      <c r="I20" s="21"/>
      <c r="K20" s="16"/>
    </row>
    <row r="21" spans="2:13" ht="16.5" customHeight="1" x14ac:dyDescent="0.25">
      <c r="B21" s="22"/>
      <c r="C21" s="28" t="s">
        <v>23</v>
      </c>
      <c r="D21" s="29">
        <v>45118705</v>
      </c>
      <c r="E21" s="30">
        <v>338186150</v>
      </c>
      <c r="F21" s="30">
        <f>+D21+E21</f>
        <v>383304855</v>
      </c>
      <c r="G21" s="24">
        <v>383304855</v>
      </c>
      <c r="H21" s="24">
        <f t="shared" si="0"/>
        <v>383304855</v>
      </c>
      <c r="I21" s="33">
        <f>+H21-D21</f>
        <v>338186150</v>
      </c>
      <c r="K21" s="16"/>
    </row>
    <row r="22" spans="2:13" ht="5.25" customHeight="1" x14ac:dyDescent="0.25">
      <c r="B22" s="17"/>
      <c r="C22" s="18"/>
      <c r="D22" s="19"/>
      <c r="E22" s="19"/>
      <c r="F22" s="19"/>
      <c r="G22" s="20"/>
      <c r="H22" s="20"/>
      <c r="I22" s="21"/>
      <c r="K22" s="16"/>
    </row>
    <row r="23" spans="2:13" ht="16.5" customHeight="1" x14ac:dyDescent="0.25">
      <c r="B23" s="10"/>
      <c r="C23" s="34" t="s">
        <v>24</v>
      </c>
      <c r="D23" s="12">
        <v>65095066</v>
      </c>
      <c r="E23" s="13">
        <v>-11380276.07</v>
      </c>
      <c r="F23" s="14">
        <f>+D23+E23</f>
        <v>53714789.93</v>
      </c>
      <c r="G23" s="14">
        <v>53714789.93</v>
      </c>
      <c r="H23" s="14">
        <f t="shared" si="0"/>
        <v>53714789.93</v>
      </c>
      <c r="I23" s="35">
        <f>+H23-D23</f>
        <v>-11380276.07</v>
      </c>
      <c r="K23" s="16"/>
    </row>
    <row r="24" spans="2:13" ht="5.25" customHeight="1" x14ac:dyDescent="0.25">
      <c r="B24" s="17"/>
      <c r="C24" s="18"/>
      <c r="D24" s="19"/>
      <c r="E24" s="19"/>
      <c r="F24" s="19"/>
      <c r="G24" s="20"/>
      <c r="H24" s="20"/>
      <c r="I24" s="21"/>
      <c r="K24" s="16"/>
    </row>
    <row r="25" spans="2:13" ht="16.5" customHeight="1" x14ac:dyDescent="0.25">
      <c r="B25" s="22"/>
      <c r="C25" s="28" t="s">
        <v>25</v>
      </c>
      <c r="D25" s="29">
        <v>85810597823</v>
      </c>
      <c r="E25" s="30">
        <v>5697233182.0500031</v>
      </c>
      <c r="F25" s="30">
        <f>+D25+E25</f>
        <v>91507831005.050003</v>
      </c>
      <c r="G25" s="24">
        <v>91507831005.050003</v>
      </c>
      <c r="H25" s="24">
        <f t="shared" si="0"/>
        <v>91507831005.050003</v>
      </c>
      <c r="I25" s="33">
        <f>+H25-D25</f>
        <v>5697233182.0500031</v>
      </c>
      <c r="K25" s="16"/>
    </row>
    <row r="26" spans="2:13" ht="4.5" customHeight="1" x14ac:dyDescent="0.25">
      <c r="B26" s="17"/>
      <c r="C26" s="18"/>
      <c r="D26" s="19"/>
      <c r="E26" s="19"/>
      <c r="F26" s="19"/>
      <c r="G26" s="20"/>
      <c r="H26" s="20"/>
      <c r="I26" s="21"/>
      <c r="K26" s="16"/>
    </row>
    <row r="27" spans="2:13" ht="16.5" customHeight="1" x14ac:dyDescent="0.25">
      <c r="B27" s="10"/>
      <c r="C27" s="34" t="s">
        <v>26</v>
      </c>
      <c r="D27" s="14">
        <v>0</v>
      </c>
      <c r="E27" s="14">
        <v>0</v>
      </c>
      <c r="F27" s="14">
        <v>0</v>
      </c>
      <c r="G27" s="14">
        <v>0</v>
      </c>
      <c r="H27" s="14">
        <f t="shared" si="0"/>
        <v>0</v>
      </c>
      <c r="I27" s="36">
        <f>+H27-D27</f>
        <v>0</v>
      </c>
      <c r="K27" s="16"/>
    </row>
    <row r="28" spans="2:13" ht="3.75" customHeight="1" x14ac:dyDescent="0.25">
      <c r="B28" s="17"/>
      <c r="C28" s="18"/>
      <c r="D28" s="19"/>
      <c r="E28" s="19"/>
      <c r="F28" s="19"/>
      <c r="G28" s="19"/>
      <c r="H28" s="19"/>
      <c r="I28" s="21"/>
      <c r="K28" s="16"/>
    </row>
    <row r="29" spans="2:13" ht="16.5" customHeight="1" x14ac:dyDescent="0.25">
      <c r="B29" s="22"/>
      <c r="C29" s="28" t="s">
        <v>27</v>
      </c>
      <c r="D29" s="24">
        <v>0</v>
      </c>
      <c r="E29" s="37">
        <v>4187600</v>
      </c>
      <c r="F29" s="30">
        <f>+D29+E29</f>
        <v>4187600</v>
      </c>
      <c r="G29" s="30">
        <v>4187600</v>
      </c>
      <c r="H29" s="30">
        <f t="shared" si="0"/>
        <v>4187600</v>
      </c>
      <c r="I29" s="33">
        <f>+H29-D29</f>
        <v>4187600</v>
      </c>
      <c r="K29" s="16"/>
    </row>
    <row r="30" spans="2:13" ht="5.25" customHeight="1" x14ac:dyDescent="0.25">
      <c r="B30" s="17"/>
      <c r="C30" s="18"/>
      <c r="D30" s="19"/>
      <c r="E30" s="19"/>
      <c r="F30" s="19"/>
      <c r="G30" s="19"/>
      <c r="H30" s="19"/>
      <c r="I30" s="21"/>
    </row>
    <row r="31" spans="2:13" ht="16.5" customHeight="1" x14ac:dyDescent="0.25">
      <c r="B31" s="38"/>
      <c r="C31" s="39" t="s">
        <v>28</v>
      </c>
      <c r="D31" s="40">
        <f>+D11+D13+D15+D17+D19+D21+D23+D25+D27+D29</f>
        <v>91167361282</v>
      </c>
      <c r="E31" s="40">
        <f>+E11+E13+E15+E17+E19+E21+E23+E25+E27+E29</f>
        <v>8129720018.9800034</v>
      </c>
      <c r="F31" s="40">
        <f>+F11+F13+F15+F17+F19+F21+F23+F25+F27+F29</f>
        <v>99297081300.980011</v>
      </c>
      <c r="G31" s="40">
        <f>+G11+G13+G15+G17+G19+G21+G23+G25+G27+G29</f>
        <v>99297081300.980011</v>
      </c>
      <c r="H31" s="40">
        <f>+H29+H27+H25+H23+H21+H19+H17+H15+H13+H11</f>
        <v>99297081300.979996</v>
      </c>
      <c r="I31" s="54">
        <f>+I29+I27+I25+I23+I21+I19+I17+I15+I13+I11</f>
        <v>8129720018.9800034</v>
      </c>
      <c r="K31" s="41"/>
      <c r="L31" s="41"/>
      <c r="M31" s="42"/>
    </row>
    <row r="32" spans="2:13" ht="16.5" customHeight="1" x14ac:dyDescent="0.25">
      <c r="D32" s="16"/>
      <c r="E32" s="16"/>
      <c r="G32" s="56" t="s">
        <v>29</v>
      </c>
      <c r="H32" s="57"/>
      <c r="I32" s="55"/>
      <c r="J32" s="43"/>
      <c r="K32" s="16">
        <f>+E31-I31</f>
        <v>0</v>
      </c>
    </row>
    <row r="33" spans="3:11" ht="16.5" customHeight="1" x14ac:dyDescent="0.25">
      <c r="D33" s="16"/>
      <c r="E33" s="16"/>
      <c r="F33" s="16"/>
      <c r="G33" s="16"/>
      <c r="J33" s="43"/>
      <c r="K33" s="16"/>
    </row>
    <row r="34" spans="3:11" ht="16.5" customHeight="1" x14ac:dyDescent="0.25">
      <c r="D34" s="16"/>
      <c r="E34" s="16"/>
      <c r="F34" s="16"/>
      <c r="G34" s="2" t="s">
        <v>32</v>
      </c>
      <c r="H34" s="53"/>
      <c r="I34" s="53"/>
      <c r="J34" s="44"/>
    </row>
    <row r="35" spans="3:11" ht="16.5" customHeight="1" x14ac:dyDescent="0.25">
      <c r="E35" s="16"/>
      <c r="F35" s="16"/>
      <c r="G35" s="45"/>
      <c r="H35" s="46"/>
      <c r="I35" s="46"/>
    </row>
    <row r="36" spans="3:11" ht="16.5" customHeight="1" x14ac:dyDescent="0.25">
      <c r="D36" s="16"/>
      <c r="E36" s="42"/>
      <c r="F36" s="42"/>
      <c r="G36" s="45"/>
      <c r="H36" s="46"/>
      <c r="I36" s="46"/>
    </row>
    <row r="37" spans="3:11" ht="16.5" customHeight="1" x14ac:dyDescent="0.25">
      <c r="D37" s="18"/>
      <c r="F37" s="42"/>
      <c r="G37" s="44"/>
      <c r="H37" s="44"/>
      <c r="I37" s="44"/>
    </row>
    <row r="38" spans="3:11" ht="16.5" customHeight="1" x14ac:dyDescent="0.25">
      <c r="C38" s="47"/>
      <c r="D38" s="47"/>
      <c r="E38" s="47"/>
      <c r="F38" s="48"/>
      <c r="G38" s="58" t="s">
        <v>30</v>
      </c>
      <c r="H38" s="59"/>
      <c r="I38" s="59"/>
    </row>
    <row r="39" spans="3:11" ht="16.5" customHeight="1" x14ac:dyDescent="0.25">
      <c r="C39" s="49"/>
      <c r="D39" s="49"/>
      <c r="E39" s="49"/>
      <c r="F39" s="42"/>
      <c r="G39" s="59" t="s">
        <v>31</v>
      </c>
      <c r="H39" s="59"/>
      <c r="I39" s="59"/>
    </row>
    <row r="41" spans="3:11" ht="16.5" customHeight="1" x14ac:dyDescent="0.25">
      <c r="F41" s="48"/>
    </row>
    <row r="42" spans="3:11" s="18" customFormat="1" ht="16.5" customHeight="1" x14ac:dyDescent="0.25">
      <c r="F42" s="50"/>
    </row>
    <row r="43" spans="3:11" s="18" customFormat="1" ht="42" customHeight="1" x14ac:dyDescent="0.25">
      <c r="C43" s="51"/>
    </row>
    <row r="44" spans="3:11" ht="16.5" customHeight="1" x14ac:dyDescent="0.25">
      <c r="C44" s="52"/>
    </row>
  </sheetData>
  <mergeCells count="11">
    <mergeCell ref="B2:I2"/>
    <mergeCell ref="B3:I3"/>
    <mergeCell ref="B4:I4"/>
    <mergeCell ref="B5:I5"/>
    <mergeCell ref="B6:I6"/>
    <mergeCell ref="I31:I32"/>
    <mergeCell ref="G32:H32"/>
    <mergeCell ref="G38:I38"/>
    <mergeCell ref="G39:I39"/>
    <mergeCell ref="B8:C10"/>
    <mergeCell ref="D8:I8"/>
  </mergeCells>
  <pageMargins left="0.70866141732283472" right="0.70866141732283472" top="0.74803149606299213" bottom="0.74803149606299213" header="0.31496062992125984" footer="0.31496062992125984"/>
  <pageSetup paperSize="5" scale="99" orientation="landscape" r:id="rId1"/>
  <rowBreaks count="1" manualBreakCount="1">
    <brk id="39" min="1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 1 A ERI</vt:lpstr>
      <vt:lpstr>'1 1 A ERI'!Área_de_impresión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Suelem Janeth González Rodríguez</cp:lastModifiedBy>
  <cp:lastPrinted>2024-02-14T01:50:06Z</cp:lastPrinted>
  <dcterms:created xsi:type="dcterms:W3CDTF">2024-02-07T00:50:10Z</dcterms:created>
  <dcterms:modified xsi:type="dcterms:W3CDTF">2024-02-14T01:51:02Z</dcterms:modified>
</cp:coreProperties>
</file>